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12" i="1" l="1"/>
  <c r="I15" i="1"/>
  <c r="I13" i="1"/>
  <c r="I17" i="1"/>
  <c r="H12" i="1"/>
  <c r="H15" i="1"/>
  <c r="H13" i="1"/>
  <c r="I16" i="1" l="1"/>
  <c r="J15" i="1" l="1"/>
  <c r="J13" i="1"/>
  <c r="J16" i="1"/>
  <c r="J36" i="1"/>
  <c r="J33" i="1"/>
  <c r="J32" i="1"/>
  <c r="J29" i="1"/>
  <c r="J28" i="1"/>
  <c r="J27" i="1"/>
  <c r="J25" i="1"/>
  <c r="J24" i="1"/>
  <c r="J23" i="1"/>
  <c r="J22" i="1"/>
  <c r="J21" i="1"/>
  <c r="J20" i="1"/>
  <c r="J19" i="1"/>
  <c r="J17" i="1"/>
  <c r="J12" i="1"/>
  <c r="B36" i="1"/>
  <c r="D24" i="1" l="1"/>
  <c r="D31" i="1" l="1"/>
  <c r="D35" i="1" s="1"/>
</calcChain>
</file>

<file path=xl/sharedStrings.xml><?xml version="1.0" encoding="utf-8"?>
<sst xmlns="http://schemas.openxmlformats.org/spreadsheetml/2006/main" count="80" uniqueCount="49">
  <si>
    <t xml:space="preserve">                                                                                                                                            Приложение 3</t>
  </si>
  <si>
    <t>№п/п</t>
  </si>
  <si>
    <t>Код бюджетной классификации</t>
  </si>
  <si>
    <t>ГРБС</t>
  </si>
  <si>
    <t>РзПр</t>
  </si>
  <si>
    <t>ЦСР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</si>
  <si>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</si>
  <si>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</si>
  <si>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</si>
  <si>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</si>
  <si>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</si>
  <si>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</si>
  <si>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</si>
  <si>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</si>
  <si>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</si>
  <si>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</si>
  <si>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</si>
  <si>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</si>
  <si>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</si>
  <si>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</si>
  <si>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Основное мероприятие 1 задачи 2 подпрограммы 1: Предоставление субсидии на выполнение муниципального задания МАУ «Редакция газеты "Добринские вести"</t>
  </si>
  <si>
    <t>Подпрограмма 3 «Долгосрочное бюджетное планирование, совершенствование организации бюджетного процесса»</t>
  </si>
  <si>
    <t>Подпрограмма 4.   «Управление муниципальным долгом Добринского муниципального района»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</si>
  <si>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</si>
  <si>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</si>
  <si>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 xml:space="preserve">Основное мероприятие 2 задачи 1: "Разработка проекта  районного бюджета в установленные сроки" </t>
  </si>
  <si>
    <t>Х</t>
  </si>
  <si>
    <t>01 06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</si>
  <si>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</si>
  <si>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</si>
  <si>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</si>
  <si>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</si>
  <si>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</si>
  <si>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</si>
  <si>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</si>
  <si>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Годовой план 2014г.</t>
  </si>
  <si>
    <t>Факт</t>
  </si>
  <si>
    <t>% исполнения</t>
  </si>
  <si>
    <t>1 Указывается причина  низкого  освоения средств районного бюджета при кассовых расходах  менее 95% - по итогам отчетного периода.</t>
  </si>
  <si>
    <t>_______________________________________________</t>
  </si>
  <si>
    <t xml:space="preserve">               ( наименование ответственногог  исполнителя)</t>
  </si>
  <si>
    <t>________________________________________________-</t>
  </si>
  <si>
    <t xml:space="preserve">                        (подпись)</t>
  </si>
  <si>
    <t xml:space="preserve">Отчет  о финансовом  обеспечении    муниципальной программы </t>
  </si>
  <si>
    <t xml:space="preserve">                    «Развитие системы эффективного муниципального управления Добринского муниципального района  на 2014-2020 годы»</t>
  </si>
  <si>
    <t>Причины  низкого освоения средств районного бюджета1</t>
  </si>
  <si>
    <t>за 1 квартал 2014года.</t>
  </si>
  <si>
    <t>Расходы отчетного периода  1квартал 2014года  ( тыс.руб.)</t>
  </si>
  <si>
    <t>10.04.2014г.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</si>
</sst>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2" xfId="0" applyFont="1" applyBorder="1"/>
    <xf numFmtId="0" fontId="2" fillId="0" borderId="14" xfId="0" applyFont="1" applyBorder="1"/>
    <xf numFmtId="0" fontId="0" fillId="0" borderId="1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5" fillId="0" borderId="2" xfId="0" applyFont="1" applyBorder="1"/>
    <xf numFmtId="0" fontId="2" fillId="0" borderId="14" xfId="0" applyFont="1" applyFill="1" applyBorder="1"/>
    <xf numFmtId="0" fontId="0" fillId="0" borderId="0" xfId="0" applyFill="1"/>
    <xf numFmtId="0" fontId="2" fillId="0" borderId="14" xfId="0" applyFont="1" applyFill="1" applyBorder="1" applyAlignment="1"/>
    <xf numFmtId="0" fontId="2" fillId="0" borderId="3" xfId="0" applyFont="1" applyFill="1" applyBorder="1" applyAlignment="1"/>
    <xf numFmtId="0" fontId="6" fillId="0" borderId="2" xfId="0" applyFont="1" applyBorder="1"/>
    <xf numFmtId="0" fontId="7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0" fontId="10" fillId="0" borderId="5" xfId="0" applyFont="1" applyFill="1" applyBorder="1"/>
    <xf numFmtId="164" fontId="10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/>
    <xf numFmtId="0" fontId="0" fillId="0" borderId="2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6" fillId="0" borderId="0" xfId="0" applyFont="1"/>
    <xf numFmtId="164" fontId="10" fillId="2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04.027/&#1043;&#1086;&#1088;&#1076;&#1077;&#1077;&#1074;&#1072;%20&#1055;&#1088;&#1080;&#1083;&#1086;&#1078;&#1077;&#1085;&#1080;&#1103;/&#1055;&#1088;&#1080;&#1083;&#1086;&#1078;&#1077;&#1085;&#1080;&#1077;%202%20&#1082;%20&#1043;&#1086;&#1089;&#1087;&#1088;&#1086;&#1075;&#1088;&#1072;&#1084;&#1084;&#1077;%20&#1085;&#1072;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.обесп."/>
    </sheetNames>
    <sheetDataSet>
      <sheetData sheetId="0" refreshError="1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34" zoomScale="70" zoomScaleNormal="70" workbookViewId="0">
      <selection activeCell="C54" sqref="C54"/>
    </sheetView>
  </sheetViews>
  <sheetFormatPr defaultRowHeight="15" x14ac:dyDescent="0.25"/>
  <cols>
    <col min="1" max="1" width="3.28515625" customWidth="1"/>
    <col min="2" max="2" width="35.7109375" customWidth="1"/>
    <col min="3" max="3" width="13.140625" customWidth="1"/>
    <col min="4" max="4" width="32.5703125" customWidth="1"/>
    <col min="5" max="5" width="10" customWidth="1"/>
    <col min="6" max="6" width="7.85546875" customWidth="1"/>
    <col min="7" max="7" width="40" customWidth="1"/>
    <col min="8" max="8" width="17" customWidth="1"/>
    <col min="9" max="9" width="17.140625" customWidth="1"/>
    <col min="10" max="10" width="34.85546875" customWidth="1"/>
    <col min="11" max="11" width="17.28515625" customWidth="1"/>
  </cols>
  <sheetData>
    <row r="1" spans="1:11" ht="20.25" x14ac:dyDescent="0.3">
      <c r="B1" s="1" t="s">
        <v>0</v>
      </c>
      <c r="D1" s="79"/>
      <c r="E1" s="79"/>
      <c r="F1" s="79"/>
      <c r="G1" s="76"/>
      <c r="H1" s="76"/>
      <c r="I1" s="76"/>
      <c r="J1" s="76"/>
    </row>
    <row r="2" spans="1:11" ht="59.25" customHeight="1" x14ac:dyDescent="0.25">
      <c r="B2" s="85"/>
      <c r="C2" s="86"/>
      <c r="D2" s="4"/>
      <c r="E2" s="4"/>
      <c r="F2" s="4"/>
      <c r="G2" s="47"/>
      <c r="H2" s="90"/>
      <c r="I2" s="90"/>
      <c r="J2" s="90"/>
    </row>
    <row r="3" spans="1:11" ht="20.25" x14ac:dyDescent="0.25">
      <c r="B3" s="1"/>
      <c r="D3" s="3"/>
      <c r="E3" s="3"/>
      <c r="F3" s="3"/>
      <c r="G3" s="2"/>
      <c r="H3" s="15"/>
      <c r="I3" s="15"/>
      <c r="J3" s="15"/>
    </row>
    <row r="4" spans="1:11" ht="20.25" x14ac:dyDescent="0.25">
      <c r="B4" s="1"/>
      <c r="D4" s="3"/>
      <c r="E4" s="3"/>
      <c r="F4" s="3"/>
      <c r="G4" s="2"/>
      <c r="H4" s="15"/>
      <c r="I4" s="15"/>
      <c r="J4" s="15"/>
    </row>
    <row r="5" spans="1:11" ht="26.25" x14ac:dyDescent="0.25">
      <c r="B5" s="78" t="s">
        <v>43</v>
      </c>
      <c r="C5" s="78"/>
      <c r="D5" s="78"/>
      <c r="E5" s="78"/>
      <c r="F5" s="78"/>
      <c r="G5" s="78"/>
      <c r="H5" s="78"/>
      <c r="I5" s="78"/>
      <c r="J5" s="78"/>
    </row>
    <row r="6" spans="1:11" ht="26.25" x14ac:dyDescent="0.25">
      <c r="B6" s="78" t="s">
        <v>44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ht="26.25" x14ac:dyDescent="0.4">
      <c r="B7" s="87" t="s">
        <v>29</v>
      </c>
      <c r="C7" s="87"/>
      <c r="D7" s="87"/>
      <c r="E7" s="87"/>
      <c r="F7" s="87"/>
      <c r="G7" s="87"/>
      <c r="H7" s="77" t="s">
        <v>46</v>
      </c>
      <c r="I7" s="77"/>
      <c r="J7" s="77"/>
    </row>
    <row r="8" spans="1:11" ht="62.25" customHeight="1" x14ac:dyDescent="0.25">
      <c r="A8" s="74" t="s">
        <v>1</v>
      </c>
      <c r="B8" s="80" t="s">
        <v>8</v>
      </c>
      <c r="C8" s="80"/>
      <c r="D8" s="81" t="s">
        <v>7</v>
      </c>
      <c r="E8" s="71" t="s">
        <v>2</v>
      </c>
      <c r="F8" s="88"/>
      <c r="G8" s="89"/>
      <c r="H8" s="71" t="s">
        <v>47</v>
      </c>
      <c r="I8" s="72"/>
      <c r="J8" s="73"/>
      <c r="K8" s="68" t="s">
        <v>45</v>
      </c>
    </row>
    <row r="9" spans="1:11" ht="15.75" customHeight="1" x14ac:dyDescent="0.25">
      <c r="A9" s="109"/>
      <c r="B9" s="80"/>
      <c r="C9" s="80"/>
      <c r="D9" s="82"/>
      <c r="E9" s="74" t="s">
        <v>3</v>
      </c>
      <c r="F9" s="74" t="s">
        <v>4</v>
      </c>
      <c r="G9" s="91" t="s">
        <v>5</v>
      </c>
      <c r="H9" s="74" t="s">
        <v>35</v>
      </c>
      <c r="I9" s="74" t="s">
        <v>36</v>
      </c>
      <c r="J9" s="74" t="s">
        <v>37</v>
      </c>
      <c r="K9" s="69"/>
    </row>
    <row r="10" spans="1:11" ht="15.75" customHeight="1" x14ac:dyDescent="0.25">
      <c r="A10" s="75"/>
      <c r="B10" s="80"/>
      <c r="C10" s="80"/>
      <c r="D10" s="82"/>
      <c r="E10" s="75"/>
      <c r="F10" s="75"/>
      <c r="G10" s="92"/>
      <c r="H10" s="75"/>
      <c r="I10" s="75"/>
      <c r="J10" s="75"/>
      <c r="K10" s="70"/>
    </row>
    <row r="11" spans="1:11" ht="15.75" x14ac:dyDescent="0.25">
      <c r="A11" s="7">
        <v>1</v>
      </c>
      <c r="B11" s="83">
        <v>2</v>
      </c>
      <c r="C11" s="84"/>
      <c r="D11" s="8">
        <v>3</v>
      </c>
      <c r="E11" s="9">
        <v>4</v>
      </c>
      <c r="F11" s="8">
        <v>5</v>
      </c>
      <c r="G11" s="9">
        <v>6</v>
      </c>
      <c r="H11" s="48">
        <v>7</v>
      </c>
      <c r="I11" s="48">
        <v>8</v>
      </c>
      <c r="J11" s="9">
        <v>9</v>
      </c>
      <c r="K11" s="55">
        <v>10</v>
      </c>
    </row>
    <row r="12" spans="1:11" ht="52.5" customHeight="1" x14ac:dyDescent="0.25">
      <c r="A12" s="11"/>
      <c r="B12" s="112" t="s">
        <v>32</v>
      </c>
      <c r="C12" s="113"/>
      <c r="D12" s="23" t="s">
        <v>6</v>
      </c>
      <c r="E12" s="8" t="s">
        <v>26</v>
      </c>
      <c r="F12" s="8" t="s">
        <v>26</v>
      </c>
      <c r="G12" s="30" t="s">
        <v>26</v>
      </c>
      <c r="H12" s="31">
        <f>H13+H15+H16</f>
        <v>17847.3</v>
      </c>
      <c r="I12" s="58">
        <f>I13+I15+I16</f>
        <v>4283.8999999999996</v>
      </c>
      <c r="J12" s="49">
        <f>I12/H12*100</f>
        <v>24.003070492455443</v>
      </c>
      <c r="K12" s="55"/>
    </row>
    <row r="13" spans="1:11" ht="149.25" customHeight="1" x14ac:dyDescent="0.25">
      <c r="A13" s="11"/>
      <c r="B13" s="114"/>
      <c r="C13" s="115"/>
      <c r="D13" s="23" t="s">
        <v>11</v>
      </c>
      <c r="E13" s="8"/>
      <c r="F13" s="8"/>
      <c r="G13" s="10"/>
      <c r="H13" s="33">
        <f>H19+H20+H21+H22+H23</f>
        <v>478.3</v>
      </c>
      <c r="I13" s="33">
        <f>I19+I20+I21+I22+I23</f>
        <v>39.9</v>
      </c>
      <c r="J13" s="49">
        <f>I13/H13*100</f>
        <v>8.3420447417938526</v>
      </c>
      <c r="K13" s="55"/>
    </row>
    <row r="14" spans="1:11" ht="20.25" x14ac:dyDescent="0.25">
      <c r="A14" s="12"/>
      <c r="B14" s="24"/>
      <c r="C14" s="25"/>
      <c r="D14" s="23" t="s">
        <v>9</v>
      </c>
      <c r="E14" s="13"/>
      <c r="F14" s="8"/>
      <c r="G14" s="10"/>
      <c r="H14" s="32"/>
      <c r="I14" s="32"/>
      <c r="J14" s="50"/>
      <c r="K14" s="55"/>
    </row>
    <row r="15" spans="1:11" ht="87" customHeight="1" x14ac:dyDescent="0.25">
      <c r="A15" s="12"/>
      <c r="B15" s="24"/>
      <c r="C15" s="25"/>
      <c r="D15" s="23" t="s">
        <v>12</v>
      </c>
      <c r="E15" s="13"/>
      <c r="F15" s="8"/>
      <c r="G15" s="10"/>
      <c r="H15" s="33">
        <f>H24+H32+H36</f>
        <v>17169</v>
      </c>
      <c r="I15" s="33">
        <f>I24+I32+I36</f>
        <v>4244</v>
      </c>
      <c r="J15" s="49">
        <f t="shared" ref="J15:J16" si="0">I15/H15*100</f>
        <v>24.718970237055157</v>
      </c>
      <c r="K15" s="55"/>
    </row>
    <row r="16" spans="1:11" ht="100.5" customHeight="1" x14ac:dyDescent="0.25">
      <c r="A16" s="12"/>
      <c r="B16" s="24"/>
      <c r="C16" s="25"/>
      <c r="D16" s="23" t="s">
        <v>13</v>
      </c>
      <c r="E16" s="13"/>
      <c r="F16" s="8"/>
      <c r="G16" s="10"/>
      <c r="H16" s="33">
        <v>200</v>
      </c>
      <c r="I16" s="33">
        <f>I27+I28</f>
        <v>0</v>
      </c>
      <c r="J16" s="49">
        <f t="shared" si="0"/>
        <v>0</v>
      </c>
      <c r="K16" s="55"/>
    </row>
    <row r="17" spans="1:11" ht="24.75" customHeight="1" x14ac:dyDescent="0.3">
      <c r="A17" s="107"/>
      <c r="B17" s="99" t="s">
        <v>33</v>
      </c>
      <c r="C17" s="100"/>
      <c r="D17" s="23" t="s">
        <v>6</v>
      </c>
      <c r="E17" s="40" t="s">
        <v>26</v>
      </c>
      <c r="F17" s="41" t="s">
        <v>26</v>
      </c>
      <c r="G17" s="41" t="s">
        <v>26</v>
      </c>
      <c r="H17" s="34">
        <v>3722.3</v>
      </c>
      <c r="I17" s="34">
        <f>I19+I20+I21+I22+I23+I24</f>
        <v>801.69999999999993</v>
      </c>
      <c r="J17" s="49">
        <f>I17/H17*100</f>
        <v>21.537758912500333</v>
      </c>
      <c r="K17" s="55"/>
    </row>
    <row r="18" spans="1:11" ht="123" customHeight="1" x14ac:dyDescent="0.3">
      <c r="A18" s="108"/>
      <c r="B18" s="101"/>
      <c r="C18" s="102"/>
      <c r="D18" s="26" t="s">
        <v>14</v>
      </c>
      <c r="E18" s="41"/>
      <c r="F18" s="41"/>
      <c r="G18" s="41"/>
      <c r="H18" s="35"/>
      <c r="I18" s="35"/>
      <c r="J18" s="52"/>
      <c r="K18" s="55"/>
    </row>
    <row r="19" spans="1:11" ht="124.5" customHeight="1" x14ac:dyDescent="0.3">
      <c r="A19" s="5"/>
      <c r="B19" s="118" t="s">
        <v>15</v>
      </c>
      <c r="C19" s="119"/>
      <c r="D19" s="27" t="s">
        <v>14</v>
      </c>
      <c r="E19" s="42"/>
      <c r="F19" s="43"/>
      <c r="G19" s="43"/>
      <c r="H19" s="36">
        <v>250</v>
      </c>
      <c r="I19" s="36"/>
      <c r="J19" s="49">
        <f>I19/H19*100</f>
        <v>0</v>
      </c>
      <c r="K19" s="55"/>
    </row>
    <row r="20" spans="1:11" s="22" customFormat="1" ht="111" customHeight="1" x14ac:dyDescent="0.25">
      <c r="A20" s="21"/>
      <c r="B20" s="110" t="s">
        <v>16</v>
      </c>
      <c r="C20" s="111"/>
      <c r="D20" s="27" t="s">
        <v>14</v>
      </c>
      <c r="E20" s="44"/>
      <c r="F20" s="45"/>
      <c r="G20" s="45"/>
      <c r="H20" s="46">
        <v>50</v>
      </c>
      <c r="I20" s="46">
        <v>0</v>
      </c>
      <c r="J20" s="49">
        <f>I20/H20*100</f>
        <v>0</v>
      </c>
      <c r="K20" s="56"/>
    </row>
    <row r="21" spans="1:11" ht="104.25" customHeight="1" x14ac:dyDescent="0.25">
      <c r="A21" s="5"/>
      <c r="B21" s="110" t="s">
        <v>17</v>
      </c>
      <c r="C21" s="111"/>
      <c r="D21" s="27" t="s">
        <v>14</v>
      </c>
      <c r="E21" s="40"/>
      <c r="F21" s="41"/>
      <c r="G21" s="41"/>
      <c r="H21" s="36">
        <v>59.3</v>
      </c>
      <c r="I21" s="36">
        <v>0</v>
      </c>
      <c r="J21" s="49">
        <f t="shared" ref="J21:J23" si="1">I21/H21*100</f>
        <v>0</v>
      </c>
      <c r="K21" s="55"/>
    </row>
    <row r="22" spans="1:11" ht="107.25" customHeight="1" x14ac:dyDescent="0.25">
      <c r="A22" s="5"/>
      <c r="B22" s="110" t="s">
        <v>18</v>
      </c>
      <c r="C22" s="111"/>
      <c r="D22" s="27" t="s">
        <v>14</v>
      </c>
      <c r="E22" s="40"/>
      <c r="F22" s="41"/>
      <c r="G22" s="41"/>
      <c r="H22" s="36">
        <v>69</v>
      </c>
      <c r="I22" s="36">
        <v>39.9</v>
      </c>
      <c r="J22" s="49">
        <f t="shared" si="1"/>
        <v>57.826086956521735</v>
      </c>
      <c r="K22" s="55"/>
    </row>
    <row r="23" spans="1:11" ht="96.75" customHeight="1" x14ac:dyDescent="0.25">
      <c r="A23" s="5"/>
      <c r="B23" s="116" t="s">
        <v>19</v>
      </c>
      <c r="C23" s="117"/>
      <c r="D23" s="27" t="s">
        <v>14</v>
      </c>
      <c r="E23" s="40"/>
      <c r="F23" s="41"/>
      <c r="G23" s="41"/>
      <c r="H23" s="67">
        <v>50</v>
      </c>
      <c r="I23" s="67">
        <v>0</v>
      </c>
      <c r="J23" s="49">
        <f t="shared" si="1"/>
        <v>0</v>
      </c>
      <c r="K23" s="55"/>
    </row>
    <row r="24" spans="1:11" ht="115.5" customHeight="1" x14ac:dyDescent="0.25">
      <c r="A24" s="16"/>
      <c r="B24" s="120" t="s">
        <v>20</v>
      </c>
      <c r="C24" s="121"/>
      <c r="D24" s="27" t="str">
        <f>$D$15</f>
        <v>управление финансов администрации Добринского муниципального района</v>
      </c>
      <c r="E24" s="40"/>
      <c r="F24" s="41"/>
      <c r="G24" s="41"/>
      <c r="H24" s="36">
        <v>3244</v>
      </c>
      <c r="I24" s="36">
        <v>761.8</v>
      </c>
      <c r="J24" s="49">
        <f>I24/H24*100</f>
        <v>23.483353884093709</v>
      </c>
      <c r="K24" s="55"/>
    </row>
    <row r="25" spans="1:11" s="18" customFormat="1" ht="38.25" customHeight="1" x14ac:dyDescent="0.25">
      <c r="A25" s="11"/>
      <c r="B25" s="99" t="s">
        <v>34</v>
      </c>
      <c r="C25" s="100"/>
      <c r="D25" s="23" t="s">
        <v>6</v>
      </c>
      <c r="E25" s="41" t="s">
        <v>26</v>
      </c>
      <c r="F25" s="41" t="s">
        <v>26</v>
      </c>
      <c r="G25" s="41" t="s">
        <v>26</v>
      </c>
      <c r="H25" s="37">
        <v>200</v>
      </c>
      <c r="I25" s="37">
        <v>0</v>
      </c>
      <c r="J25" s="49">
        <f>I25/H25*100</f>
        <v>0</v>
      </c>
      <c r="K25" s="14"/>
    </row>
    <row r="26" spans="1:11" s="18" customFormat="1" ht="129.75" customHeight="1" thickBot="1" x14ac:dyDescent="0.3">
      <c r="A26" s="11"/>
      <c r="B26" s="101"/>
      <c r="C26" s="102"/>
      <c r="D26" s="26" t="s">
        <v>30</v>
      </c>
      <c r="E26" s="41"/>
      <c r="F26" s="41"/>
      <c r="G26" s="41"/>
      <c r="H26" s="37"/>
      <c r="I26" s="37"/>
      <c r="J26" s="54"/>
      <c r="K26" s="14"/>
    </row>
    <row r="27" spans="1:11" ht="252" customHeight="1" thickBot="1" x14ac:dyDescent="0.3">
      <c r="A27" s="6"/>
      <c r="B27" s="105" t="s">
        <v>24</v>
      </c>
      <c r="C27" s="106"/>
      <c r="D27" s="27" t="s">
        <v>31</v>
      </c>
      <c r="E27" s="40"/>
      <c r="F27" s="41"/>
      <c r="G27" s="41"/>
      <c r="H27" s="38">
        <v>50</v>
      </c>
      <c r="I27" s="39">
        <v>0</v>
      </c>
      <c r="J27" s="49">
        <f>I27/H27*100</f>
        <v>0</v>
      </c>
      <c r="K27" s="55"/>
    </row>
    <row r="28" spans="1:11" s="18" customFormat="1" ht="190.15" customHeight="1" x14ac:dyDescent="0.25">
      <c r="A28" s="17"/>
      <c r="B28" s="103" t="s">
        <v>23</v>
      </c>
      <c r="C28" s="104"/>
      <c r="D28" s="23" t="s">
        <v>31</v>
      </c>
      <c r="E28" s="40"/>
      <c r="F28" s="41"/>
      <c r="G28" s="41"/>
      <c r="H28" s="36">
        <v>150</v>
      </c>
      <c r="I28" s="36">
        <v>0</v>
      </c>
      <c r="J28" s="49">
        <f>I28/H28*100</f>
        <v>0</v>
      </c>
      <c r="K28" s="14"/>
    </row>
    <row r="29" spans="1:11" s="18" customFormat="1" ht="24" customHeight="1" x14ac:dyDescent="0.25">
      <c r="A29" s="17"/>
      <c r="B29" s="95" t="s">
        <v>21</v>
      </c>
      <c r="C29" s="96"/>
      <c r="D29" s="28" t="s">
        <v>6</v>
      </c>
      <c r="E29" s="40" t="s">
        <v>26</v>
      </c>
      <c r="F29" s="41" t="s">
        <v>26</v>
      </c>
      <c r="G29" s="41" t="s">
        <v>26</v>
      </c>
      <c r="H29" s="37">
        <v>12425</v>
      </c>
      <c r="I29" s="37">
        <v>3347.7</v>
      </c>
      <c r="J29" s="49">
        <f>I29/H29*100</f>
        <v>26.943259557344064</v>
      </c>
      <c r="K29" s="14"/>
    </row>
    <row r="30" spans="1:11" s="18" customFormat="1" ht="19.5" customHeight="1" x14ac:dyDescent="0.25">
      <c r="A30" s="19"/>
      <c r="B30" s="97"/>
      <c r="C30" s="98"/>
      <c r="D30" s="29" t="s">
        <v>10</v>
      </c>
      <c r="E30" s="40"/>
      <c r="F30" s="41"/>
      <c r="G30" s="41"/>
      <c r="H30" s="36"/>
      <c r="I30" s="36"/>
      <c r="J30" s="53"/>
      <c r="K30" s="14"/>
    </row>
    <row r="31" spans="1:11" s="18" customFormat="1" ht="74.25" customHeight="1" x14ac:dyDescent="0.25">
      <c r="A31" s="19"/>
      <c r="B31" s="97"/>
      <c r="C31" s="98"/>
      <c r="D31" s="23" t="str">
        <f>$D$15</f>
        <v>управление финансов администрации Добринского муниципального района</v>
      </c>
      <c r="E31" s="43">
        <v>703</v>
      </c>
      <c r="F31" s="43" t="s">
        <v>26</v>
      </c>
      <c r="G31" s="43" t="s">
        <v>26</v>
      </c>
      <c r="H31" s="14"/>
      <c r="I31" s="14"/>
      <c r="J31" s="14"/>
      <c r="K31" s="14"/>
    </row>
    <row r="32" spans="1:11" s="18" customFormat="1" ht="84.75" customHeight="1" x14ac:dyDescent="0.25">
      <c r="A32" s="20"/>
      <c r="B32" s="103" t="s">
        <v>25</v>
      </c>
      <c r="C32" s="104"/>
      <c r="D32" s="28" t="s">
        <v>12</v>
      </c>
      <c r="E32" s="43">
        <v>703</v>
      </c>
      <c r="F32" s="43" t="s">
        <v>27</v>
      </c>
      <c r="G32" s="62" t="s">
        <v>28</v>
      </c>
      <c r="H32" s="36">
        <v>12425</v>
      </c>
      <c r="I32" s="36">
        <v>3347.7</v>
      </c>
      <c r="J32" s="49">
        <f>I32/H32*100</f>
        <v>26.943259557344064</v>
      </c>
      <c r="K32" s="14"/>
    </row>
    <row r="33" spans="1:11" s="18" customFormat="1" ht="22.5" customHeight="1" x14ac:dyDescent="0.3">
      <c r="A33" s="93"/>
      <c r="B33" s="95" t="s">
        <v>22</v>
      </c>
      <c r="C33" s="96"/>
      <c r="D33" s="28" t="s">
        <v>6</v>
      </c>
      <c r="E33" s="63" t="s">
        <v>26</v>
      </c>
      <c r="F33" s="63" t="s">
        <v>26</v>
      </c>
      <c r="G33" s="64" t="s">
        <v>26</v>
      </c>
      <c r="H33" s="34">
        <v>1500</v>
      </c>
      <c r="I33" s="34">
        <v>134.5</v>
      </c>
      <c r="J33" s="49">
        <f>I33/H33*100</f>
        <v>8.9666666666666668</v>
      </c>
      <c r="K33" s="14"/>
    </row>
    <row r="34" spans="1:11" s="18" customFormat="1" ht="20.25" x14ac:dyDescent="0.3">
      <c r="A34" s="94"/>
      <c r="B34" s="97"/>
      <c r="C34" s="98"/>
      <c r="D34" s="28" t="s">
        <v>10</v>
      </c>
      <c r="E34" s="63"/>
      <c r="F34" s="63"/>
      <c r="G34" s="63"/>
      <c r="H34" s="34"/>
      <c r="I34" s="34"/>
      <c r="J34" s="51"/>
      <c r="K34" s="14"/>
    </row>
    <row r="35" spans="1:11" s="18" customFormat="1" ht="75" x14ac:dyDescent="0.25">
      <c r="A35" s="94"/>
      <c r="B35" s="97"/>
      <c r="C35" s="98"/>
      <c r="D35" s="28" t="str">
        <f>$D$31</f>
        <v>управление финансов администрации Добринского муниципального района</v>
      </c>
      <c r="E35" s="63">
        <v>703</v>
      </c>
      <c r="F35" s="63" t="s">
        <v>26</v>
      </c>
      <c r="G35" s="63" t="s">
        <v>26</v>
      </c>
      <c r="H35" s="57"/>
      <c r="I35" s="57"/>
      <c r="J35" s="57"/>
      <c r="K35" s="14"/>
    </row>
    <row r="36" spans="1:11" s="18" customFormat="1" ht="93" customHeight="1" x14ac:dyDescent="0.25">
      <c r="A36" s="14"/>
      <c r="B36" s="103" t="str">
        <f>[1]ресур.обесп.!$B$18</f>
        <v>Основное мероприятие 1 задачи 4 подпрограммы 2: "Обслуживание муниципального долга районного бюджета" всего</v>
      </c>
      <c r="C36" s="104"/>
      <c r="D36" s="28" t="s">
        <v>12</v>
      </c>
      <c r="E36" s="63">
        <v>703</v>
      </c>
      <c r="F36" s="63">
        <v>1301</v>
      </c>
      <c r="G36" s="63">
        <v>650200</v>
      </c>
      <c r="H36" s="36">
        <v>1500</v>
      </c>
      <c r="I36" s="36">
        <v>134.5</v>
      </c>
      <c r="J36" s="49">
        <f>I36/H36*100</f>
        <v>8.9666666666666668</v>
      </c>
      <c r="K36" s="65"/>
    </row>
    <row r="37" spans="1:11" x14ac:dyDescent="0.25">
      <c r="B37" s="59"/>
      <c r="C37" s="59"/>
      <c r="D37" s="59"/>
      <c r="E37" s="60"/>
      <c r="F37" s="60"/>
      <c r="G37" s="61"/>
      <c r="H37" s="59"/>
      <c r="I37" s="59"/>
      <c r="J37" s="59"/>
      <c r="K37" s="59"/>
    </row>
    <row r="38" spans="1:11" ht="18.75" x14ac:dyDescent="0.3">
      <c r="B38" s="66" t="s">
        <v>38</v>
      </c>
      <c r="C38" s="66"/>
      <c r="D38" s="66"/>
      <c r="E38" s="66"/>
      <c r="F38" s="66"/>
      <c r="G38" s="66"/>
      <c r="H38" s="66"/>
    </row>
    <row r="40" spans="1:11" ht="60.75" customHeight="1" x14ac:dyDescent="0.25">
      <c r="B40" t="s">
        <v>39</v>
      </c>
    </row>
    <row r="41" spans="1:11" x14ac:dyDescent="0.25">
      <c r="B41" t="s">
        <v>40</v>
      </c>
    </row>
    <row r="43" spans="1:11" x14ac:dyDescent="0.25">
      <c r="B43" t="s">
        <v>41</v>
      </c>
    </row>
    <row r="44" spans="1:11" x14ac:dyDescent="0.25">
      <c r="B44" t="s">
        <v>42</v>
      </c>
    </row>
    <row r="46" spans="1:11" x14ac:dyDescent="0.25">
      <c r="B46" t="s">
        <v>48</v>
      </c>
    </row>
  </sheetData>
  <mergeCells count="38">
    <mergeCell ref="B23:C23"/>
    <mergeCell ref="B19:C19"/>
    <mergeCell ref="E9:E10"/>
    <mergeCell ref="B36:C36"/>
    <mergeCell ref="B24:C24"/>
    <mergeCell ref="A17:A18"/>
    <mergeCell ref="A8:A10"/>
    <mergeCell ref="B20:C20"/>
    <mergeCell ref="B22:C22"/>
    <mergeCell ref="B21:C21"/>
    <mergeCell ref="B12:C13"/>
    <mergeCell ref="B17:C18"/>
    <mergeCell ref="A33:A35"/>
    <mergeCell ref="B33:C35"/>
    <mergeCell ref="B25:C26"/>
    <mergeCell ref="B32:C32"/>
    <mergeCell ref="B29:C31"/>
    <mergeCell ref="B28:C28"/>
    <mergeCell ref="B27:C27"/>
    <mergeCell ref="B11:C11"/>
    <mergeCell ref="B2:C2"/>
    <mergeCell ref="B5:J5"/>
    <mergeCell ref="B7:G7"/>
    <mergeCell ref="H9:H10"/>
    <mergeCell ref="E8:G8"/>
    <mergeCell ref="H2:J2"/>
    <mergeCell ref="F9:F10"/>
    <mergeCell ref="G9:G10"/>
    <mergeCell ref="K8:K10"/>
    <mergeCell ref="H8:J8"/>
    <mergeCell ref="I9:I10"/>
    <mergeCell ref="J9:J10"/>
    <mergeCell ref="G1:J1"/>
    <mergeCell ref="H7:J7"/>
    <mergeCell ref="B6:K6"/>
    <mergeCell ref="D1:F1"/>
    <mergeCell ref="B8:C10"/>
    <mergeCell ref="D8:D10"/>
  </mergeCells>
  <pageMargins left="0.70866141732283472" right="0.70866141732283472" top="0.15748031496062992" bottom="0.35433070866141736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2014-07-09T10:09:04Z</cp:lastPrinted>
  <dcterms:created xsi:type="dcterms:W3CDTF">2013-08-02T11:12:27Z</dcterms:created>
  <dcterms:modified xsi:type="dcterms:W3CDTF">2014-07-18T04:46:34Z</dcterms:modified>
</cp:coreProperties>
</file>