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ложение террор" sheetId="1" r:id="rId1"/>
  </sheets>
  <definedNames>
    <definedName name="_xlnm.Print_Area" localSheetId="0">'приложение террор'!$A$1:$J$41</definedName>
  </definedNames>
  <calcPr fullCalcOnLoad="1"/>
</workbook>
</file>

<file path=xl/sharedStrings.xml><?xml version="1.0" encoding="utf-8"?>
<sst xmlns="http://schemas.openxmlformats.org/spreadsheetml/2006/main" count="122" uniqueCount="51">
  <si>
    <t>№ п/п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</si>
  <si>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</si>
  <si>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</si>
  <si>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</si>
  <si>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Единица измере-ния</t>
  </si>
  <si>
    <t xml:space="preserve">Значения индикаторов, показателей и объемов финансирования
</t>
  </si>
  <si>
    <t>2020 год</t>
  </si>
  <si>
    <t>2021  год</t>
  </si>
  <si>
    <t>2022 год</t>
  </si>
  <si>
    <t>2024 год</t>
  </si>
  <si>
    <t xml:space="preserve">  %</t>
  </si>
  <si>
    <t>%</t>
  </si>
  <si>
    <t>Всего</t>
  </si>
  <si>
    <t xml:space="preserve"> руб.</t>
  </si>
  <si>
    <t>х</t>
  </si>
  <si>
    <t>областной бюджет</t>
  </si>
  <si>
    <t>бюджет района</t>
  </si>
  <si>
    <t>руб.</t>
  </si>
  <si>
    <t>Итого по подпрограмме 1</t>
  </si>
  <si>
    <t>Итого по подпрограмме 2</t>
  </si>
  <si>
    <t>ед.</t>
  </si>
  <si>
    <t>Всего по муниципальной программе</t>
  </si>
  <si>
    <t>Всего: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</si>
  <si>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муниципальной программе  "Профилактика терроризма на  территории Добринского муниципального района "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</si>
  <si>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"Профилактика терроризма на  территории Добринского муниципального района"</t>
  </si>
  <si>
    <t>2023  год</t>
  </si>
  <si>
    <t>Цель  муниципальной программы: Предупреждение, выявление и последующее устранение причин и условий, способствующих осуществлению террористической   деятельности на территории Добринского муниципального района</t>
  </si>
  <si>
    <t>Индикатор  1                                                                                    Удовлетворенность населения деятельностью органов местного самоуправления по профилактике и противодействию терроризму</t>
  </si>
  <si>
    <t xml:space="preserve">Задача 1  муниципальной программы: Совершенствование системы защищенности населения и объектов, находящихся в муниципальной собственности Добринского муниципального района от террористических актов </t>
  </si>
  <si>
    <r>
      <rPr>
        <b/>
        <sz val="12"/>
        <rFont val="Times New Roman"/>
        <family val="1"/>
      </rPr>
      <t xml:space="preserve">Показатель 1 задачи 1 муниципальной программы                     </t>
    </r>
    <r>
      <rPr>
        <sz val="12"/>
        <rFont val="Times New Roman"/>
        <family val="1"/>
      </rPr>
      <t xml:space="preserve">  Количество мероприятий пропагандистской направленности в сфере антитеррористической деятельности</t>
    </r>
  </si>
  <si>
    <t>Подпрограмма 1 "Комплексные мероприятия по профилактике терроризма среди населения"</t>
  </si>
  <si>
    <t>Задача 1 Подпрограммы 1: Проведение пропагандистской работы, направленной на вскрытие сущности и разъяснение общественной опасности терроризма, предупреждение террористической деятельности, повышение бдительности</t>
  </si>
  <si>
    <t>Показатель 1 задачи 1 подпрограммы 1                                                Количество информационно-разъяснительных мероприятий пропагандистской направленности в сфере антитеррористической деятельности</t>
  </si>
  <si>
    <t>Основное мероприятие 1 задачи 1 подпрограммы  1                        Подготовка населения Добринского муниципального района к защите от террористических актов</t>
  </si>
  <si>
    <t>Задача 2 Подпрограммы 1: Повышение уровня межведомственного взаимодействия в профилактике терроризма</t>
  </si>
  <si>
    <t>Показатель 1 задачи 2 подпрограммы  1                              Количество проведенных межведомственных антитеррористических учений и тренировок, в которых принимают участие органы местного самоуправления Добринского муниципального района</t>
  </si>
  <si>
    <t>Основное  мероприятие 2 задачи 2 подпрограммы 1     Укрепление мер по антитеррористической защищенности мест массового пребывания людей и объектов  района</t>
  </si>
  <si>
    <t>Задача 1  Подпрограммы 2: . Повышение уровня технической оснащенности объектов, расположенных на территории района по предупреждению и противодействию террористическим угрозам</t>
  </si>
  <si>
    <t>Показатель 1 задачи 1 подпрограммы 2                                           Уровень технической оснащенности  объектов, находящихся в муниципальной собственности по противодействию терроризму</t>
  </si>
  <si>
    <t>Основное мероприятие 1 задачи 1 подпрограммы  2                   Оснащение техническими средствами защиты по предупреждению и противодействию терроризму объектов, находящихся в муниципальной собственности</t>
  </si>
  <si>
    <t>Задача  2 Подпрограммы 2: 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</t>
  </si>
  <si>
    <t>Отдел образования администрации Добринского муниципального района</t>
  </si>
  <si>
    <t>95</t>
  </si>
  <si>
    <t>100</t>
  </si>
  <si>
    <t>Показатель 2 задачи 2 подпрограммы  2                               Доля учреждений дошкольного и дополнительного образования, оснащенных инженерно-техническими средствами по обеспечению выполнения требований к антитеррористической защищенности объектов , от общей численности учреждений</t>
  </si>
  <si>
    <t xml:space="preserve">Основное мероприятие 3 задачи 2 подпрограммы 2                             Выполнение требований к антитеррористической защищенности  учреждений дошкольного и дополнительного образования
</t>
  </si>
  <si>
    <t>98</t>
  </si>
  <si>
    <t>Отдел мобилизационной подготовки и делам ГО и ЧС администрации Добринского муниципального района</t>
  </si>
  <si>
    <t>Подпрограмма 2 "Обеспечение  антитеррористической защищенности объектов, находящихся в муниципальной собственности или в ведении органов местного самоуправления"</t>
  </si>
  <si>
    <t xml:space="preserve">Основное мероприятие 2 задачи 2 подпрограммы 2                  Выполнение требований к антитеррористической защищенности образовательных организаций       </t>
  </si>
  <si>
    <t xml:space="preserve">Показатель 1 задачи 2 подпрограммы 2                                             Доля образовательных организаций, оснащенных инженерно-техническими средствами по обеспечению выполнения требований к антитеррористической защищенности объектов (тревожная кнопка, система видеонаблюдения, ограждение территории), от общей численности образовательных организаций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</si>
</sst>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\-??_р_._-;_-@_-"/>
    <numFmt numFmtId="166" formatCode="#,##0.00_ ;\-#,##0.00\ "/>
    <numFmt numFmtId="167" formatCode="_-* #,##0.00\ _₽_-;\-* #,##0.00\ _₽_-;_-* \-??\ _₽_-;_-@_-"/>
    <numFmt numFmtId="168" formatCode="#,##0.0"/>
  </numFmts>
  <fonts count="4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165" fontId="2" fillId="0" borderId="10" xfId="58" applyFont="1" applyFill="1" applyBorder="1" applyAlignment="1" applyProtection="1">
      <alignment horizontal="center" vertical="center" wrapText="1"/>
      <protection/>
    </xf>
    <xf numFmtId="165" fontId="2" fillId="33" borderId="10" xfId="58" applyFont="1" applyFill="1" applyBorder="1" applyAlignment="1" applyProtection="1">
      <alignment horizontal="center" vertical="center" wrapText="1"/>
      <protection/>
    </xf>
    <xf numFmtId="166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166" fontId="2" fillId="0" borderId="10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165" fontId="5" fillId="0" borderId="10" xfId="58" applyFont="1" applyFill="1" applyBorder="1" applyAlignment="1" applyProtection="1">
      <alignment horizontal="center" vertical="center"/>
      <protection/>
    </xf>
    <xf numFmtId="165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165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167" fontId="5" fillId="0" borderId="1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0" zoomScaleNormal="70" zoomScalePageLayoutView="0" workbookViewId="0" topLeftCell="B28">
      <selection activeCell="C29" sqref="C29:C31"/>
    </sheetView>
  </sheetViews>
  <sheetFormatPr defaultColWidth="9.00390625" defaultRowHeight="12.75"/>
  <cols>
    <col min="1" max="1" width="0" style="1" hidden="1" customWidth="1"/>
    <col min="2" max="2" width="58.375" style="2" customWidth="1"/>
    <col min="3" max="3" width="30.875" style="0" customWidth="1"/>
    <col min="4" max="4" width="20.25390625" style="0" customWidth="1"/>
    <col min="5" max="5" width="10.375" style="0" customWidth="1"/>
    <col min="6" max="6" width="16.625" style="0" customWidth="1"/>
    <col min="7" max="7" width="17.50390625" style="3" customWidth="1"/>
    <col min="8" max="10" width="17.50390625" style="0" customWidth="1"/>
  </cols>
  <sheetData>
    <row r="1" spans="1:10" ht="84" customHeight="1">
      <c r="A1" s="4"/>
      <c r="B1" s="5"/>
      <c r="C1" s="6"/>
      <c r="D1" s="6"/>
      <c r="E1" s="6"/>
      <c r="F1" s="52" t="s">
        <v>23</v>
      </c>
      <c r="G1" s="52"/>
      <c r="H1" s="52"/>
      <c r="I1" s="52"/>
      <c r="J1" s="52"/>
    </row>
    <row r="2" spans="1:10" ht="22.5" customHeight="1">
      <c r="A2" s="4"/>
      <c r="B2" s="5"/>
      <c r="C2" s="6"/>
      <c r="D2" s="6"/>
      <c r="E2" s="6"/>
      <c r="F2" s="53"/>
      <c r="G2" s="53"/>
      <c r="H2" s="53"/>
      <c r="I2" s="53"/>
      <c r="J2" s="53"/>
    </row>
    <row r="3" spans="1:10" ht="49.5" customHeight="1">
      <c r="A3" s="54" t="s">
        <v>24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2.5" customHeight="1">
      <c r="A4" s="7"/>
      <c r="B4" s="8"/>
      <c r="C4" s="9"/>
      <c r="D4" s="9"/>
      <c r="E4" s="9"/>
      <c r="F4" s="9"/>
      <c r="G4" s="9"/>
      <c r="H4" s="55"/>
      <c r="I4" s="55"/>
      <c r="J4" s="55"/>
    </row>
    <row r="5" spans="1:10" ht="15" customHeight="1">
      <c r="A5" s="48" t="s">
        <v>0</v>
      </c>
      <c r="B5" s="56" t="s">
        <v>1</v>
      </c>
      <c r="C5" s="48" t="s">
        <v>2</v>
      </c>
      <c r="D5" s="48" t="s">
        <v>3</v>
      </c>
      <c r="E5" s="57" t="s">
        <v>4</v>
      </c>
      <c r="F5" s="51" t="s">
        <v>5</v>
      </c>
      <c r="G5" s="51"/>
      <c r="H5" s="51"/>
      <c r="I5" s="51"/>
      <c r="J5" s="51"/>
    </row>
    <row r="6" spans="1:10" s="3" customFormat="1" ht="120.75" customHeight="1">
      <c r="A6" s="48"/>
      <c r="B6" s="56"/>
      <c r="C6" s="48"/>
      <c r="D6" s="48"/>
      <c r="E6" s="57"/>
      <c r="F6" s="10" t="s">
        <v>6</v>
      </c>
      <c r="G6" s="10" t="s">
        <v>7</v>
      </c>
      <c r="H6" s="10" t="s">
        <v>8</v>
      </c>
      <c r="I6" s="10" t="s">
        <v>25</v>
      </c>
      <c r="J6" s="10" t="s">
        <v>9</v>
      </c>
    </row>
    <row r="7" spans="1:10" s="3" customFormat="1" ht="15">
      <c r="A7" s="11">
        <v>1</v>
      </c>
      <c r="B7" s="12">
        <v>1</v>
      </c>
      <c r="C7" s="12">
        <v>2</v>
      </c>
      <c r="D7" s="12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</row>
    <row r="8" spans="1:10" s="3" customFormat="1" ht="30" customHeight="1">
      <c r="A8" s="11">
        <v>1</v>
      </c>
      <c r="B8" s="48" t="s">
        <v>26</v>
      </c>
      <c r="C8" s="48"/>
      <c r="D8" s="48"/>
      <c r="E8" s="48"/>
      <c r="F8" s="48"/>
      <c r="G8" s="48"/>
      <c r="H8" s="48"/>
      <c r="I8" s="48"/>
      <c r="J8" s="48"/>
    </row>
    <row r="9" spans="1:10" s="3" customFormat="1" ht="68.25" customHeight="1">
      <c r="A9" s="11">
        <v>4</v>
      </c>
      <c r="B9" s="13" t="s">
        <v>27</v>
      </c>
      <c r="C9" s="11" t="s">
        <v>47</v>
      </c>
      <c r="D9" s="11"/>
      <c r="E9" s="11" t="s">
        <v>10</v>
      </c>
      <c r="F9" s="11">
        <v>98</v>
      </c>
      <c r="G9" s="11">
        <v>99</v>
      </c>
      <c r="H9" s="11">
        <v>100</v>
      </c>
      <c r="I9" s="14">
        <v>100</v>
      </c>
      <c r="J9" s="14">
        <v>100</v>
      </c>
    </row>
    <row r="10" spans="1:10" s="6" customFormat="1" ht="39.75" customHeight="1">
      <c r="A10" s="11">
        <v>7</v>
      </c>
      <c r="B10" s="51" t="s">
        <v>28</v>
      </c>
      <c r="C10" s="51"/>
      <c r="D10" s="51"/>
      <c r="E10" s="51"/>
      <c r="F10" s="51"/>
      <c r="G10" s="51"/>
      <c r="H10" s="51"/>
      <c r="I10" s="51"/>
      <c r="J10" s="51"/>
    </row>
    <row r="11" spans="1:10" s="3" customFormat="1" ht="80.25" customHeight="1">
      <c r="A11" s="11">
        <v>8</v>
      </c>
      <c r="B11" s="13" t="s">
        <v>29</v>
      </c>
      <c r="C11" s="11" t="s">
        <v>47</v>
      </c>
      <c r="D11" s="11"/>
      <c r="E11" s="11" t="s">
        <v>20</v>
      </c>
      <c r="F11" s="11">
        <v>2</v>
      </c>
      <c r="G11" s="11">
        <v>4</v>
      </c>
      <c r="H11" s="11">
        <v>6</v>
      </c>
      <c r="I11" s="11">
        <v>8</v>
      </c>
      <c r="J11" s="11">
        <v>10</v>
      </c>
    </row>
    <row r="12" spans="1:10" s="15" customFormat="1" ht="32.25" customHeight="1">
      <c r="A12" s="11">
        <v>20</v>
      </c>
      <c r="B12" s="50" t="s">
        <v>30</v>
      </c>
      <c r="C12" s="50"/>
      <c r="D12" s="50"/>
      <c r="E12" s="50"/>
      <c r="F12" s="50"/>
      <c r="G12" s="50"/>
      <c r="H12" s="50"/>
      <c r="I12" s="50"/>
      <c r="J12" s="50"/>
    </row>
    <row r="13" spans="1:10" s="3" customFormat="1" ht="42" customHeight="1">
      <c r="A13" s="11">
        <v>24</v>
      </c>
      <c r="B13" s="48" t="s">
        <v>31</v>
      </c>
      <c r="C13" s="48"/>
      <c r="D13" s="48"/>
      <c r="E13" s="48"/>
      <c r="F13" s="48"/>
      <c r="G13" s="48"/>
      <c r="H13" s="48"/>
      <c r="I13" s="48"/>
      <c r="J13" s="48"/>
    </row>
    <row r="14" spans="1:10" s="3" customFormat="1" ht="77.25" customHeight="1">
      <c r="A14" s="11">
        <v>25</v>
      </c>
      <c r="B14" s="16" t="s">
        <v>32</v>
      </c>
      <c r="C14" s="11" t="s">
        <v>47</v>
      </c>
      <c r="D14" s="11"/>
      <c r="E14" s="11" t="s">
        <v>20</v>
      </c>
      <c r="F14" s="11">
        <v>2</v>
      </c>
      <c r="G14" s="11">
        <v>4</v>
      </c>
      <c r="H14" s="11">
        <v>6</v>
      </c>
      <c r="I14" s="11">
        <v>8</v>
      </c>
      <c r="J14" s="11">
        <v>10</v>
      </c>
    </row>
    <row r="15" spans="1:10" s="3" customFormat="1" ht="48" customHeight="1">
      <c r="A15" s="11"/>
      <c r="B15" s="49" t="s">
        <v>33</v>
      </c>
      <c r="C15" s="47" t="s">
        <v>47</v>
      </c>
      <c r="D15" s="11" t="s">
        <v>12</v>
      </c>
      <c r="E15" s="11" t="s">
        <v>13</v>
      </c>
      <c r="F15" s="17" t="s">
        <v>14</v>
      </c>
      <c r="G15" s="17">
        <f>G16</f>
        <v>30000</v>
      </c>
      <c r="H15" s="17">
        <f>H16</f>
        <v>30000</v>
      </c>
      <c r="I15" s="17">
        <f>I16</f>
        <v>30000</v>
      </c>
      <c r="J15" s="17">
        <f>J16</f>
        <v>30000</v>
      </c>
    </row>
    <row r="16" spans="1:10" s="3" customFormat="1" ht="48" customHeight="1">
      <c r="A16" s="11"/>
      <c r="B16" s="49"/>
      <c r="C16" s="47"/>
      <c r="D16" s="11" t="s">
        <v>16</v>
      </c>
      <c r="E16" s="11" t="s">
        <v>13</v>
      </c>
      <c r="F16" s="17" t="s">
        <v>14</v>
      </c>
      <c r="G16" s="17">
        <v>30000</v>
      </c>
      <c r="H16" s="18">
        <v>30000</v>
      </c>
      <c r="I16" s="18">
        <v>30000</v>
      </c>
      <c r="J16" s="18">
        <v>30000</v>
      </c>
    </row>
    <row r="17" spans="1:10" s="20" customFormat="1" ht="29.25" customHeight="1">
      <c r="A17" s="11">
        <v>35</v>
      </c>
      <c r="B17" s="48" t="s">
        <v>34</v>
      </c>
      <c r="C17" s="48"/>
      <c r="D17" s="48"/>
      <c r="E17" s="48"/>
      <c r="F17" s="48"/>
      <c r="G17" s="48"/>
      <c r="H17" s="48"/>
      <c r="I17" s="48"/>
      <c r="J17" s="48"/>
    </row>
    <row r="18" spans="1:10" s="3" customFormat="1" ht="78">
      <c r="A18" s="11">
        <v>29</v>
      </c>
      <c r="B18" s="16" t="s">
        <v>35</v>
      </c>
      <c r="C18" s="11" t="s">
        <v>47</v>
      </c>
      <c r="D18" s="11"/>
      <c r="E18" s="21" t="s">
        <v>20</v>
      </c>
      <c r="F18" s="11">
        <v>1</v>
      </c>
      <c r="G18" s="11">
        <v>1</v>
      </c>
      <c r="H18" s="11">
        <v>1</v>
      </c>
      <c r="I18" s="11">
        <v>1</v>
      </c>
      <c r="J18" s="11">
        <v>1</v>
      </c>
    </row>
    <row r="19" spans="1:10" s="3" customFormat="1" ht="39" customHeight="1">
      <c r="A19" s="11"/>
      <c r="B19" s="49" t="s">
        <v>36</v>
      </c>
      <c r="C19" s="47" t="s">
        <v>47</v>
      </c>
      <c r="D19" s="11" t="s">
        <v>12</v>
      </c>
      <c r="E19" s="21" t="s">
        <v>17</v>
      </c>
      <c r="F19" s="17" t="s">
        <v>14</v>
      </c>
      <c r="G19" s="22">
        <f>G20</f>
        <v>25000</v>
      </c>
      <c r="H19" s="22">
        <f>H20</f>
        <v>30000</v>
      </c>
      <c r="I19" s="22">
        <f>I20</f>
        <v>30000</v>
      </c>
      <c r="J19" s="22">
        <f>J20</f>
        <v>30000</v>
      </c>
    </row>
    <row r="20" spans="1:10" s="3" customFormat="1" ht="39" customHeight="1">
      <c r="A20" s="11">
        <v>30</v>
      </c>
      <c r="B20" s="49"/>
      <c r="C20" s="47"/>
      <c r="D20" s="11" t="s">
        <v>16</v>
      </c>
      <c r="E20" s="21" t="s">
        <v>17</v>
      </c>
      <c r="F20" s="17" t="s">
        <v>14</v>
      </c>
      <c r="G20" s="17">
        <v>25000</v>
      </c>
      <c r="H20" s="18">
        <v>30000</v>
      </c>
      <c r="I20" s="18">
        <v>30000</v>
      </c>
      <c r="J20" s="18">
        <v>30000</v>
      </c>
    </row>
    <row r="21" spans="1:10" s="29" customFormat="1" ht="39" customHeight="1">
      <c r="A21" s="24"/>
      <c r="B21" s="25" t="s">
        <v>18</v>
      </c>
      <c r="C21" s="26"/>
      <c r="D21" s="26"/>
      <c r="E21" s="10" t="s">
        <v>13</v>
      </c>
      <c r="F21" s="27" t="s">
        <v>14</v>
      </c>
      <c r="G21" s="28">
        <f>G15+G19</f>
        <v>55000</v>
      </c>
      <c r="H21" s="28">
        <f>H15+H19</f>
        <v>60000</v>
      </c>
      <c r="I21" s="28">
        <f>I15+I19</f>
        <v>60000</v>
      </c>
      <c r="J21" s="28">
        <f>J15+J19</f>
        <v>60000</v>
      </c>
    </row>
    <row r="22" spans="1:10" s="45" customFormat="1" ht="24.75" customHeight="1">
      <c r="A22" s="44">
        <v>40</v>
      </c>
      <c r="B22" s="50" t="s">
        <v>48</v>
      </c>
      <c r="C22" s="50"/>
      <c r="D22" s="50"/>
      <c r="E22" s="50"/>
      <c r="F22" s="50"/>
      <c r="G22" s="50"/>
      <c r="H22" s="50"/>
      <c r="I22" s="50"/>
      <c r="J22" s="50"/>
    </row>
    <row r="23" spans="1:10" s="3" customFormat="1" ht="25.5" customHeight="1">
      <c r="A23" s="11">
        <v>43</v>
      </c>
      <c r="B23" s="48" t="s">
        <v>37</v>
      </c>
      <c r="C23" s="48"/>
      <c r="D23" s="48"/>
      <c r="E23" s="48"/>
      <c r="F23" s="48"/>
      <c r="G23" s="48"/>
      <c r="H23" s="48"/>
      <c r="I23" s="48"/>
      <c r="J23" s="48"/>
    </row>
    <row r="24" spans="1:10" s="3" customFormat="1" ht="80.25" customHeight="1">
      <c r="A24" s="11">
        <v>44</v>
      </c>
      <c r="B24" s="16" t="s">
        <v>38</v>
      </c>
      <c r="C24" s="11" t="s">
        <v>47</v>
      </c>
      <c r="D24" s="11"/>
      <c r="E24" s="11" t="s">
        <v>11</v>
      </c>
      <c r="F24" s="11">
        <v>100</v>
      </c>
      <c r="G24" s="11">
        <v>100</v>
      </c>
      <c r="H24" s="11">
        <v>100</v>
      </c>
      <c r="I24" s="11">
        <v>100</v>
      </c>
      <c r="J24" s="11">
        <v>100</v>
      </c>
    </row>
    <row r="25" spans="1:10" s="3" customFormat="1" ht="41.25" customHeight="1">
      <c r="A25" s="11"/>
      <c r="B25" s="49" t="s">
        <v>39</v>
      </c>
      <c r="C25" s="47" t="s">
        <v>47</v>
      </c>
      <c r="D25" s="11" t="s">
        <v>12</v>
      </c>
      <c r="E25" s="11" t="s">
        <v>13</v>
      </c>
      <c r="F25" s="17" t="s">
        <v>14</v>
      </c>
      <c r="G25" s="31">
        <f>G26</f>
        <v>0</v>
      </c>
      <c r="H25" s="30">
        <f>H26</f>
        <v>40000</v>
      </c>
      <c r="I25" s="30">
        <f>I26</f>
        <v>40000</v>
      </c>
      <c r="J25" s="30">
        <f>J26</f>
        <v>40000</v>
      </c>
    </row>
    <row r="26" spans="1:10" s="3" customFormat="1" ht="41.25" customHeight="1">
      <c r="A26" s="11">
        <v>45</v>
      </c>
      <c r="B26" s="49"/>
      <c r="C26" s="47"/>
      <c r="D26" s="11" t="s">
        <v>16</v>
      </c>
      <c r="E26" s="21" t="s">
        <v>17</v>
      </c>
      <c r="F26" s="17" t="s">
        <v>14</v>
      </c>
      <c r="G26" s="23">
        <v>0</v>
      </c>
      <c r="H26" s="23">
        <v>40000</v>
      </c>
      <c r="I26" s="23">
        <v>40000</v>
      </c>
      <c r="J26" s="23">
        <v>40000</v>
      </c>
    </row>
    <row r="27" spans="1:10" s="3" customFormat="1" ht="33.75" customHeight="1">
      <c r="A27" s="11">
        <v>51</v>
      </c>
      <c r="B27" s="48" t="s">
        <v>40</v>
      </c>
      <c r="C27" s="48"/>
      <c r="D27" s="48"/>
      <c r="E27" s="48"/>
      <c r="F27" s="48"/>
      <c r="G27" s="48"/>
      <c r="H27" s="48"/>
      <c r="I27" s="48"/>
      <c r="J27" s="48"/>
    </row>
    <row r="28" spans="1:10" s="3" customFormat="1" ht="126" customHeight="1">
      <c r="A28" s="11">
        <v>52</v>
      </c>
      <c r="B28" s="16" t="s">
        <v>50</v>
      </c>
      <c r="C28" s="11" t="s">
        <v>41</v>
      </c>
      <c r="D28" s="11"/>
      <c r="E28" s="11" t="s">
        <v>11</v>
      </c>
      <c r="F28" s="32" t="s">
        <v>46</v>
      </c>
      <c r="G28" s="32" t="s">
        <v>43</v>
      </c>
      <c r="H28" s="32" t="s">
        <v>43</v>
      </c>
      <c r="I28" s="32" t="s">
        <v>43</v>
      </c>
      <c r="J28" s="32" t="s">
        <v>43</v>
      </c>
    </row>
    <row r="29" spans="1:10" s="3" customFormat="1" ht="27.75" customHeight="1">
      <c r="A29" s="11"/>
      <c r="B29" s="49" t="s">
        <v>49</v>
      </c>
      <c r="C29" s="47" t="s">
        <v>41</v>
      </c>
      <c r="D29" s="11" t="s">
        <v>12</v>
      </c>
      <c r="E29" s="11" t="s">
        <v>13</v>
      </c>
      <c r="F29" s="17" t="s">
        <v>14</v>
      </c>
      <c r="G29" s="30">
        <f>SUM(G30:G31)</f>
        <v>3671276.52</v>
      </c>
      <c r="H29" s="30">
        <f>SUM(H30:H31)</f>
        <v>3395351.52</v>
      </c>
      <c r="I29" s="30">
        <f>SUM(I30:I31)</f>
        <v>5161675.93</v>
      </c>
      <c r="J29" s="30">
        <f>SUM(J30:J31)</f>
        <v>3536657.47</v>
      </c>
    </row>
    <row r="30" spans="1:10" s="3" customFormat="1" ht="27.75" customHeight="1">
      <c r="A30" s="11"/>
      <c r="B30" s="49"/>
      <c r="C30" s="47"/>
      <c r="D30" s="11" t="s">
        <v>15</v>
      </c>
      <c r="E30" s="21" t="s">
        <v>17</v>
      </c>
      <c r="F30" s="17" t="s">
        <v>14</v>
      </c>
      <c r="G30" s="23">
        <v>0</v>
      </c>
      <c r="H30" s="19">
        <v>0</v>
      </c>
      <c r="I30" s="18">
        <v>1625018.46</v>
      </c>
      <c r="J30" s="23">
        <v>0</v>
      </c>
    </row>
    <row r="31" spans="1:10" s="33" customFormat="1" ht="27.75" customHeight="1">
      <c r="A31" s="11">
        <v>66</v>
      </c>
      <c r="B31" s="49"/>
      <c r="C31" s="47"/>
      <c r="D31" s="11" t="s">
        <v>16</v>
      </c>
      <c r="E31" s="21" t="s">
        <v>17</v>
      </c>
      <c r="F31" s="17" t="s">
        <v>14</v>
      </c>
      <c r="G31" s="17">
        <v>3671276.52</v>
      </c>
      <c r="H31" s="18">
        <v>3395351.52</v>
      </c>
      <c r="I31" s="18">
        <v>3536657.47</v>
      </c>
      <c r="J31" s="18">
        <v>3536657.47</v>
      </c>
    </row>
    <row r="32" spans="1:10" s="3" customFormat="1" ht="113.25" customHeight="1">
      <c r="A32" s="11">
        <v>56</v>
      </c>
      <c r="B32" s="16" t="s">
        <v>44</v>
      </c>
      <c r="C32" s="11" t="s">
        <v>41</v>
      </c>
      <c r="D32" s="11"/>
      <c r="E32" s="11" t="s">
        <v>11</v>
      </c>
      <c r="F32" s="32" t="s">
        <v>42</v>
      </c>
      <c r="G32" s="32" t="s">
        <v>43</v>
      </c>
      <c r="H32" s="32" t="s">
        <v>43</v>
      </c>
      <c r="I32" s="32" t="s">
        <v>43</v>
      </c>
      <c r="J32" s="32" t="s">
        <v>43</v>
      </c>
    </row>
    <row r="33" spans="1:10" s="3" customFormat="1" ht="42" customHeight="1">
      <c r="A33" s="11"/>
      <c r="B33" s="49" t="s">
        <v>45</v>
      </c>
      <c r="C33" s="47" t="s">
        <v>41</v>
      </c>
      <c r="D33" s="11" t="s">
        <v>12</v>
      </c>
      <c r="E33" s="11" t="s">
        <v>13</v>
      </c>
      <c r="F33" s="17" t="s">
        <v>14</v>
      </c>
      <c r="G33" s="30">
        <f>SUM(G34:G34)</f>
        <v>827774.76</v>
      </c>
      <c r="H33" s="30">
        <f>SUM(H34:H34)</f>
        <v>500000</v>
      </c>
      <c r="I33" s="30">
        <f>SUM(I34:I34)</f>
        <v>500000</v>
      </c>
      <c r="J33" s="30">
        <f>SUM(J34:J34)</f>
        <v>500000</v>
      </c>
    </row>
    <row r="34" spans="1:10" s="3" customFormat="1" ht="42" customHeight="1">
      <c r="A34" s="11"/>
      <c r="B34" s="49"/>
      <c r="C34" s="47"/>
      <c r="D34" s="11" t="s">
        <v>16</v>
      </c>
      <c r="E34" s="21" t="s">
        <v>17</v>
      </c>
      <c r="F34" s="17" t="s">
        <v>14</v>
      </c>
      <c r="G34" s="17">
        <v>827774.76</v>
      </c>
      <c r="H34" s="18">
        <v>500000</v>
      </c>
      <c r="I34" s="18">
        <v>500000</v>
      </c>
      <c r="J34" s="17">
        <v>500000</v>
      </c>
    </row>
    <row r="35" spans="1:10" s="34" customFormat="1" ht="36.75" customHeight="1">
      <c r="A35" s="10">
        <v>67</v>
      </c>
      <c r="B35" s="25" t="s">
        <v>19</v>
      </c>
      <c r="C35" s="10"/>
      <c r="D35" s="10"/>
      <c r="E35" s="10" t="s">
        <v>17</v>
      </c>
      <c r="F35" s="10" t="s">
        <v>14</v>
      </c>
      <c r="G35" s="28">
        <f>G25+G29+G33</f>
        <v>4499051.28</v>
      </c>
      <c r="H35" s="28">
        <f>H25+H29+H33</f>
        <v>3935351.52</v>
      </c>
      <c r="I35" s="28">
        <f>I25+I29+I33</f>
        <v>5701675.93</v>
      </c>
      <c r="J35" s="28">
        <f>J25+J29+J33</f>
        <v>4076657.47</v>
      </c>
    </row>
    <row r="36" spans="1:10" s="39" customFormat="1" ht="29.25" customHeight="1">
      <c r="A36" s="36"/>
      <c r="B36" s="37" t="s">
        <v>21</v>
      </c>
      <c r="C36" s="37" t="s">
        <v>22</v>
      </c>
      <c r="D36" s="37"/>
      <c r="E36" s="10" t="s">
        <v>17</v>
      </c>
      <c r="F36" s="35" t="s">
        <v>14</v>
      </c>
      <c r="G36" s="38">
        <f>G21+G35</f>
        <v>4554051.28</v>
      </c>
      <c r="H36" s="38">
        <f>H21+H35</f>
        <v>3995351.52</v>
      </c>
      <c r="I36" s="38">
        <f>I21+I35</f>
        <v>5761675.93</v>
      </c>
      <c r="J36" s="38">
        <f>J21+J35</f>
        <v>4136657.47</v>
      </c>
    </row>
    <row r="37" spans="1:10" ht="39" customHeight="1">
      <c r="A37" s="40"/>
      <c r="B37" s="46"/>
      <c r="C37" s="47" t="s">
        <v>47</v>
      </c>
      <c r="D37" s="11" t="s">
        <v>12</v>
      </c>
      <c r="E37" s="11" t="s">
        <v>13</v>
      </c>
      <c r="F37" s="17" t="s">
        <v>14</v>
      </c>
      <c r="G37" s="41">
        <f>G38</f>
        <v>55000</v>
      </c>
      <c r="H37" s="41">
        <f>H38</f>
        <v>100000</v>
      </c>
      <c r="I37" s="41">
        <f>I38</f>
        <v>100000</v>
      </c>
      <c r="J37" s="41">
        <f>J38</f>
        <v>100000</v>
      </c>
    </row>
    <row r="38" spans="1:10" ht="39" customHeight="1">
      <c r="A38" s="40"/>
      <c r="B38" s="46"/>
      <c r="C38" s="47"/>
      <c r="D38" s="11" t="s">
        <v>16</v>
      </c>
      <c r="E38" s="21" t="s">
        <v>17</v>
      </c>
      <c r="F38" s="17" t="s">
        <v>14</v>
      </c>
      <c r="G38" s="42">
        <f>G16+G20+G26</f>
        <v>55000</v>
      </c>
      <c r="H38" s="42">
        <f>H16+H20+H26</f>
        <v>100000</v>
      </c>
      <c r="I38" s="42">
        <f>I16+I20+I26</f>
        <v>100000</v>
      </c>
      <c r="J38" s="42">
        <f>J16+J20+J26</f>
        <v>100000</v>
      </c>
    </row>
    <row r="39" spans="1:10" ht="26.25" customHeight="1">
      <c r="A39" s="40"/>
      <c r="B39" s="46"/>
      <c r="C39" s="47" t="s">
        <v>41</v>
      </c>
      <c r="D39" s="11" t="s">
        <v>12</v>
      </c>
      <c r="E39" s="11" t="s">
        <v>13</v>
      </c>
      <c r="F39" s="17" t="s">
        <v>14</v>
      </c>
      <c r="G39" s="41">
        <f>SUM(G40:G41)</f>
        <v>4499051.28</v>
      </c>
      <c r="H39" s="41">
        <f>SUM(H40:H41)</f>
        <v>3895351.52</v>
      </c>
      <c r="I39" s="41">
        <f>SUM(I40:I41)</f>
        <v>5661675.93</v>
      </c>
      <c r="J39" s="41">
        <f>SUM(J40:J41)</f>
        <v>4036657.47</v>
      </c>
    </row>
    <row r="40" spans="1:10" ht="26.25" customHeight="1">
      <c r="A40" s="40"/>
      <c r="B40" s="46"/>
      <c r="C40" s="47"/>
      <c r="D40" s="11" t="s">
        <v>15</v>
      </c>
      <c r="E40" s="11" t="s">
        <v>13</v>
      </c>
      <c r="F40" s="17" t="s">
        <v>14</v>
      </c>
      <c r="G40" s="42">
        <f>G30</f>
        <v>0</v>
      </c>
      <c r="H40" s="42">
        <f>H30</f>
        <v>0</v>
      </c>
      <c r="I40" s="41">
        <f>I30</f>
        <v>1625018.46</v>
      </c>
      <c r="J40" s="42">
        <f>J30</f>
        <v>0</v>
      </c>
    </row>
    <row r="41" spans="1:10" ht="26.25" customHeight="1">
      <c r="A41" s="40"/>
      <c r="B41" s="46"/>
      <c r="C41" s="47"/>
      <c r="D41" s="11" t="s">
        <v>16</v>
      </c>
      <c r="E41" s="21" t="s">
        <v>17</v>
      </c>
      <c r="F41" s="17" t="s">
        <v>14</v>
      </c>
      <c r="G41" s="43">
        <f>G31+G34</f>
        <v>4499051.28</v>
      </c>
      <c r="H41" s="43">
        <f>H31+H34</f>
        <v>3895351.52</v>
      </c>
      <c r="I41" s="43">
        <f>I31+I34</f>
        <v>4036657.47</v>
      </c>
      <c r="J41" s="43">
        <f>J31+J34</f>
        <v>4036657.47</v>
      </c>
    </row>
  </sheetData>
  <sheetProtection selectLockedCells="1" selectUnlockedCells="1"/>
  <mergeCells count="32">
    <mergeCell ref="F1:J1"/>
    <mergeCell ref="F2:J2"/>
    <mergeCell ref="A3:J3"/>
    <mergeCell ref="H4:J4"/>
    <mergeCell ref="A5:A6"/>
    <mergeCell ref="B5:B6"/>
    <mergeCell ref="C5:C6"/>
    <mergeCell ref="D5:D6"/>
    <mergeCell ref="E5:E6"/>
    <mergeCell ref="F5:J5"/>
    <mergeCell ref="B8:J8"/>
    <mergeCell ref="B10:J10"/>
    <mergeCell ref="B12:J12"/>
    <mergeCell ref="B13:J13"/>
    <mergeCell ref="B15:B16"/>
    <mergeCell ref="C15:C16"/>
    <mergeCell ref="B17:J17"/>
    <mergeCell ref="B19:B20"/>
    <mergeCell ref="C19:C20"/>
    <mergeCell ref="B22:J22"/>
    <mergeCell ref="B23:J23"/>
    <mergeCell ref="B25:B26"/>
    <mergeCell ref="C25:C26"/>
    <mergeCell ref="B39:B41"/>
    <mergeCell ref="C39:C41"/>
    <mergeCell ref="B27:J27"/>
    <mergeCell ref="B29:B31"/>
    <mergeCell ref="C29:C31"/>
    <mergeCell ref="B33:B34"/>
    <mergeCell ref="C33:C34"/>
    <mergeCell ref="B37:B38"/>
    <mergeCell ref="C37:C38"/>
  </mergeCells>
  <printOptions/>
  <pageMargins left="0.39375" right="0.19652777777777777" top="0.5902777777777778" bottom="0.19652777777777777" header="0.5118055555555555" footer="0.5118055555555555"/>
  <pageSetup fitToHeight="0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2021-02-01T12:44:30Z</cp:lastPrinted>
  <dcterms:modified xsi:type="dcterms:W3CDTF">2021-02-01T12:46:02Z</dcterms:modified>
  <cp:category/>
  <cp:version/>
  <cp:contentType/>
  <cp:contentStatus/>
</cp:coreProperties>
</file>